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KashifShafique(RISUD\Box\1- Sudan - Country Office\1- Sudan - Supply Chain\1- SDN - Procurement\1- KRT - Procurement\2023\RI-SDN-KRT-023-003 Hygine Kits\2- RFQ\"/>
    </mc:Choice>
  </mc:AlternateContent>
  <xr:revisionPtr revIDLastSave="0" documentId="13_ncr:1_{9E82E886-94E6-4EFC-A0B4-A863B2CF26A3}" xr6:coauthVersionLast="47" xr6:coauthVersionMax="47" xr10:uidLastSave="{00000000-0000-0000-0000-000000000000}"/>
  <bookViews>
    <workbookView xWindow="-110" yWindow="-110" windowWidth="19420" windowHeight="10300" xr2:uid="{00000000-000D-0000-FFFF-FFFF00000000}"/>
  </bookViews>
  <sheets>
    <sheet name="Request for Quotation" sheetId="1" r:id="rId1"/>
    <sheet name="Guidance" sheetId="2" state="hidden" r:id="rId2"/>
    <sheet name="Example" sheetId="6" state="hidden"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H31" i="1" l="1"/>
  <c r="G34" i="6"/>
  <c r="G33" i="6"/>
  <c r="G32" i="6"/>
  <c r="G31" i="6"/>
  <c r="G30" i="6"/>
  <c r="G29" i="6"/>
  <c r="G28" i="6"/>
  <c r="G27" i="6"/>
  <c r="G26" i="6"/>
  <c r="G25" i="6"/>
  <c r="G24" i="6"/>
  <c r="H24" i="1"/>
  <c r="H23" i="1"/>
  <c r="G35" i="6" l="1"/>
  <c r="G39" i="6" s="1"/>
  <c r="H32" i="1"/>
  <c r="H36" i="1" s="1"/>
</calcChain>
</file>

<file path=xl/sharedStrings.xml><?xml version="1.0" encoding="utf-8"?>
<sst xmlns="http://schemas.openxmlformats.org/spreadsheetml/2006/main" count="201" uniqueCount="149">
  <si>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</si>
  <si>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</si>
  <si>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</si>
  <si>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</si>
  <si>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</si>
  <si>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</si>
  <si>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</si>
  <si>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</si>
  <si>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</si>
  <si>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</si>
  <si>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</si>
  <si>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</si>
  <si>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</si>
  <si>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</si>
  <si>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</si>
  <si>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</si>
  <si>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</si>
  <si>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</si>
  <si>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</si>
  <si>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</si>
  <si>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</si>
  <si>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</si>
  <si>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</si>
  <si>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</si>
  <si>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</si>
  <si>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</si>
  <si>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</si>
  <si>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</si>
  <si>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</si>
  <si>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</si>
  <si>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</si>
  <si>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</si>
  <si>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</si>
  <si>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</si>
  <si>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</si>
  <si>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</si>
  <si>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</si>
  <si>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</si>
  <si>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</si>
  <si>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</si>
  <si>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</si>
  <si>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</si>
  <si>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</si>
  <si>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</si>
  <si>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</si>
  <si>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</si>
  <si>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</si>
  <si>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</si>
  <si>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</si>
  <si>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</si>
  <si>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</si>
  <si>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</si>
  <si>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</si>
  <si>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</si>
  <si>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</si>
  <si>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</si>
  <si>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</si>
  <si>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</si>
  <si>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</si>
  <si>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</si>
  <si>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</si>
  <si>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</si>
  <si>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</si>
  <si>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</si>
  <si>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</si>
  <si>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</si>
  <si>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</si>
  <si>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</si>
  <si>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</si>
  <si>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</si>
  <si>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</si>
  <si>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</si>
  <si>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</si>
  <si>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</si>
  <si>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</si>
  <si>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</si>
  <si>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</si>
  <si>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</si>
  <si>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</si>
  <si>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</si>
  <si>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</si>
  <si>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</si>
  <si>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</si>
  <si>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</si>
  <si>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</si>
  <si>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</si>
  <si>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</si>
  <si>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</si>
  <si>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</si>
  <si>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</si>
  <si>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</si>
  <si>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</si>
  <si>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</si>
  <si>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</si>
  <si>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</si>
  <si>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</si>
  <si>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</si>
  <si>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</si>
  <si>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</si>
  <si>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</si>
  <si>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</si>
  <si>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</si>
  <si>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</si>
  <si>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</si>
  <si>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</si>
  <si>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</si>
  <si>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</si>
  <si>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</si>
  <si>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</si>
  <si>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</si>
  <si>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</si>
  <si>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</si>
  <si>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</si>
  <si>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</si>
  <si>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</si>
  <si>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</si>
  <si>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</si>
  <si>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</si>
  <si>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</si>
  <si>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</si>
  <si>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</si>
  <si>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</si>
  <si>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Road</t>
  </si>
  <si>
    <t>Amarat Area, St. No’ 3, Building No’ 29, Block 10/A
Khartoum, Khartoum State, 11111, Sudan</t>
  </si>
  <si>
    <t>azza.ahmed@ri.org</t>
  </si>
  <si>
    <t>Items</t>
  </si>
  <si>
    <t>Hygiene Kits</t>
  </si>
  <si>
    <t>Carton</t>
  </si>
  <si>
    <t>Package</t>
  </si>
  <si>
    <t>Dozen</t>
  </si>
  <si>
    <t>RI-SDN-KRT-023-003</t>
  </si>
  <si>
    <t>Laundry Soap (Bar) 180 gm 
(carton with 27 pcs)</t>
  </si>
  <si>
    <t>Towels medium size. Good quality cotton.</t>
  </si>
  <si>
    <t>Water bucket plastic with a capacity of 20 Litters
(with led and good quality)</t>
  </si>
  <si>
    <t>Toothbrushes for Adults, TARA, or equivalent (Medium)</t>
  </si>
  <si>
    <t>Toothbrushes for Children, TARA, or equivalent (Soft)</t>
  </si>
  <si>
    <t>Toothpaste for adults, 50ml/76g</t>
  </si>
  <si>
    <t>Transportation to Elfasher North Darfur</t>
  </si>
  <si>
    <t>Trip</t>
  </si>
  <si>
    <t>PCs</t>
  </si>
  <si>
    <t>Azza Ahmed</t>
  </si>
  <si>
    <t>18/1/2023</t>
  </si>
  <si>
    <t xml:space="preserve">Plastic Cups </t>
  </si>
  <si>
    <t>Toilet soap of good quality (125 grams) 
(600/12=50 Package), lifeboy or equivalent</t>
  </si>
  <si>
    <t xml:space="preserve">100% after delivery </t>
  </si>
  <si>
    <t>23/1/2023</t>
  </si>
  <si>
    <t xml:space="preserve"> 15.2.2023</t>
  </si>
  <si>
    <t>[2] Samples with the Quotations</t>
  </si>
  <si>
    <t>[3] Tax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</si>
</sst>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name val="Calibri"/>
      <family val="2"/>
      <scheme val="minor"/>
    </font>
    <font>
      <b/>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5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4" borderId="30" xfId="0" applyFont="1" applyFill="1" applyBorder="1" applyAlignment="1">
      <alignment horizontal="left" vertical="center"/>
    </xf>
    <xf numFmtId="0" fontId="3" fillId="4" borderId="6" xfId="0" applyFont="1" applyFill="1" applyBorder="1" applyAlignment="1">
      <alignment horizontal="lef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0" borderId="50" xfId="0" applyFont="1" applyBorder="1" applyAlignment="1">
      <alignment vertical="center"/>
    </xf>
    <xf numFmtId="1" fontId="17" fillId="0" borderId="9" xfId="0" applyNumberFormat="1" applyFont="1" applyBorder="1" applyAlignment="1">
      <alignment horizontal="center" vertical="center"/>
    </xf>
    <xf numFmtId="0" fontId="17" fillId="0" borderId="8" xfId="0" applyFont="1" applyBorder="1" applyAlignment="1">
      <alignment horizontal="left" vertical="center" wrapText="1"/>
    </xf>
    <xf numFmtId="11" fontId="17" fillId="0" borderId="3" xfId="0" applyNumberFormat="1" applyFont="1" applyBorder="1" applyAlignment="1">
      <alignment horizontal="center" vertical="center"/>
    </xf>
    <xf numFmtId="3" fontId="17" fillId="0" borderId="8" xfId="0" applyNumberFormat="1" applyFont="1" applyBorder="1" applyAlignment="1">
      <alignment horizontal="center" vertical="center"/>
    </xf>
    <xf numFmtId="0" fontId="17" fillId="0" borderId="9" xfId="0" applyFont="1" applyBorder="1" applyAlignment="1">
      <alignment vertical="center"/>
    </xf>
    <xf numFmtId="4" fontId="17" fillId="0" borderId="3" xfId="0" applyNumberFormat="1" applyFont="1" applyBorder="1" applyAlignment="1">
      <alignment horizontal="right" vertical="center"/>
    </xf>
    <xf numFmtId="164" fontId="17" fillId="0" borderId="12" xfId="0" applyNumberFormat="1" applyFont="1" applyBorder="1" applyAlignment="1">
      <alignment horizontal="center" vertical="center"/>
    </xf>
    <xf numFmtId="0" fontId="3" fillId="4" borderId="4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4" xfId="0" applyFont="1" applyFill="1" applyBorder="1" applyAlignment="1">
      <alignment vertical="center" wrapText="1"/>
    </xf>
    <xf numFmtId="0" fontId="3" fillId="4" borderId="56"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2" xfId="0" applyFont="1" applyFill="1" applyBorder="1" applyAlignment="1">
      <alignment horizontal="center" vertical="center"/>
    </xf>
    <xf numFmtId="0" fontId="8" fillId="4" borderId="57" xfId="0" applyFont="1" applyFill="1" applyBorder="1" applyAlignment="1">
      <alignment horizontal="center" vertical="center" wrapText="1"/>
    </xf>
    <xf numFmtId="1" fontId="17" fillId="0" borderId="15" xfId="0" applyNumberFormat="1" applyFont="1" applyBorder="1" applyAlignment="1">
      <alignment horizontal="center" vertical="center"/>
    </xf>
    <xf numFmtId="0" fontId="17" fillId="0" borderId="16" xfId="0" applyFont="1" applyBorder="1" applyAlignment="1">
      <alignment horizontal="left" vertical="center" wrapText="1"/>
    </xf>
    <xf numFmtId="11" fontId="17" fillId="0" borderId="42" xfId="0" applyNumberFormat="1" applyFont="1" applyBorder="1" applyAlignment="1">
      <alignment horizontal="center" vertical="center"/>
    </xf>
    <xf numFmtId="3" fontId="17" fillId="0" borderId="16" xfId="0" applyNumberFormat="1" applyFont="1" applyBorder="1" applyAlignment="1">
      <alignment horizontal="center" vertical="center"/>
    </xf>
    <xf numFmtId="0" fontId="17" fillId="0" borderId="15" xfId="0" applyFont="1" applyBorder="1" applyAlignment="1">
      <alignment vertical="center"/>
    </xf>
    <xf numFmtId="4" fontId="17" fillId="0" borderId="42" xfId="0" applyNumberFormat="1" applyFont="1" applyBorder="1" applyAlignment="1">
      <alignment horizontal="right" vertical="center"/>
    </xf>
    <xf numFmtId="164" fontId="17" fillId="0" borderId="58" xfId="0" applyNumberFormat="1" applyFont="1" applyBorder="1" applyAlignment="1">
      <alignment horizontal="center" vertical="center"/>
    </xf>
    <xf numFmtId="1" fontId="17" fillId="0" borderId="10" xfId="0" applyNumberFormat="1" applyFont="1" applyBorder="1" applyAlignment="1">
      <alignment horizontal="center" vertical="center"/>
    </xf>
    <xf numFmtId="11" fontId="17" fillId="0" borderId="13" xfId="0" applyNumberFormat="1" applyFont="1" applyBorder="1" applyAlignment="1">
      <alignment vertical="center"/>
    </xf>
    <xf numFmtId="3" fontId="17" fillId="0" borderId="11" xfId="0" applyNumberFormat="1" applyFont="1" applyBorder="1" applyAlignment="1">
      <alignment horizontal="center" vertical="center"/>
    </xf>
    <xf numFmtId="0" fontId="17" fillId="0" borderId="10" xfId="0" applyFont="1" applyBorder="1" applyAlignment="1">
      <alignment vertical="center"/>
    </xf>
    <xf numFmtId="4" fontId="17" fillId="0" borderId="13" xfId="0" applyNumberFormat="1" applyFont="1" applyBorder="1" applyAlignment="1">
      <alignment horizontal="right" vertical="center"/>
    </xf>
    <xf numFmtId="164" fontId="17" fillId="0" borderId="60" xfId="0" applyNumberFormat="1" applyFont="1" applyBorder="1" applyAlignment="1">
      <alignment horizontal="center" vertical="center"/>
    </xf>
    <xf numFmtId="11" fontId="17" fillId="0" borderId="13" xfId="0" applyNumberFormat="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4" fontId="6" fillId="0" borderId="6"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6" fillId="0" borderId="8" xfId="0" applyFont="1" applyBorder="1" applyAlignment="1">
      <alignment horizontal="left" vertical="center" wrapText="1"/>
    </xf>
    <xf numFmtId="0" fontId="14" fillId="0" borderId="8" xfId="1" applyBorder="1" applyAlignment="1">
      <alignment horizontal="left" vertical="center"/>
    </xf>
    <xf numFmtId="0" fontId="6" fillId="0" borderId="11" xfId="0" applyFont="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4" borderId="19" xfId="0" applyFont="1" applyFill="1" applyBorder="1" applyAlignment="1">
      <alignment horizontal="left" vertical="center"/>
    </xf>
    <xf numFmtId="0" fontId="3" fillId="4" borderId="6" xfId="0" applyFont="1" applyFill="1" applyBorder="1" applyAlignment="1">
      <alignment horizontal="left" vertical="center"/>
    </xf>
    <xf numFmtId="0" fontId="3" fillId="4" borderId="45" xfId="0" applyFont="1" applyFill="1" applyBorder="1" applyAlignment="1">
      <alignment horizontal="left" vertical="center"/>
    </xf>
    <xf numFmtId="0" fontId="13" fillId="0" borderId="53"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1" fontId="18" fillId="0" borderId="56" xfId="0" applyNumberFormat="1" applyFont="1" applyBorder="1" applyAlignment="1">
      <alignment horizontal="center" vertical="center"/>
    </xf>
    <xf numFmtId="1" fontId="18" fillId="0" borderId="52" xfId="0" applyNumberFormat="1" applyFont="1" applyBorder="1" applyAlignment="1">
      <alignment horizontal="center" vertical="center"/>
    </xf>
    <xf numFmtId="1" fontId="18" fillId="0" borderId="59" xfId="0" applyNumberFormat="1" applyFont="1" applyBorder="1" applyAlignment="1">
      <alignment horizontal="center" vertical="center"/>
    </xf>
    <xf numFmtId="0" fontId="8" fillId="0" borderId="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3" fillId="0" borderId="54" xfId="0" applyFont="1" applyBorder="1" applyAlignment="1">
      <alignment horizontal="left" vertical="center"/>
    </xf>
    <xf numFmtId="0" fontId="3" fillId="0" borderId="4" xfId="0" applyFont="1" applyBorder="1" applyAlignment="1">
      <alignment horizontal="left" vertical="center"/>
    </xf>
    <xf numFmtId="0" fontId="3" fillId="0" borderId="55"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zaAhmedHassan(RISU/Box/1-%20KRT%20-%20Procurement/2023/RI-SDN-KRT-023-007%20Warehouse%20requirements%20of%20Elfasher-%20ND/2-RFQ/RI-SDN-KRT-023-007%20-%20Pharmacy%20Equi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st for Quotation"/>
      <sheetName val="Guidance"/>
      <sheetName val="Example"/>
    </sheetNames>
    <sheetDataSet>
      <sheetData sheetId="0">
        <row r="17">
          <cell r="D17" t="str">
            <v>Sudan, North Darfour state, Alfasher, Daraja Aula, Block 5, West to Dar Elargham</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zza.ahme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topLeftCell="A16" zoomScale="90" zoomScaleNormal="90" zoomScaleSheetLayoutView="100" workbookViewId="0">
      <selection activeCell="A40" sqref="A40"/>
    </sheetView>
  </sheetViews>
  <sheetFormatPr defaultColWidth="9.1796875" defaultRowHeight="12.5" x14ac:dyDescent="0.25"/>
  <cols>
    <col min="1" max="1" width="10.81640625" style="1" customWidth="1"/>
    <col min="2" max="2" width="12.26953125" style="1" customWidth="1"/>
    <col min="3" max="3" width="47.81640625" style="1" customWidth="1"/>
    <col min="4" max="4" width="13.26953125" style="1" bestFit="1" customWidth="1"/>
    <col min="5" max="5" width="12.26953125" style="1" customWidth="1"/>
    <col min="6" max="6" width="12" style="1" customWidth="1"/>
    <col min="7" max="7" width="10.81640625" style="1" customWidth="1"/>
    <col min="8" max="8" width="12" style="1" customWidth="1"/>
    <col min="9" max="10" width="12.1796875" style="1" customWidth="1"/>
    <col min="11" max="11" width="4.7265625" style="1" customWidth="1"/>
    <col min="12" max="16384" width="9.1796875" style="1"/>
  </cols>
  <sheetData>
    <row r="1" spans="1:10" s="105" customFormat="1" ht="36" customHeight="1" x14ac:dyDescent="0.25">
      <c r="A1"/>
      <c r="B1"/>
      <c r="E1" s="103"/>
      <c r="F1" s="103"/>
      <c r="G1" s="103"/>
      <c r="H1" s="103"/>
      <c r="I1" s="106" t="s">
        <v>69</v>
      </c>
    </row>
    <row r="2" spans="1:10" ht="10" customHeight="1" x14ac:dyDescent="0.25">
      <c r="A2" s="23"/>
      <c r="B2" s="23"/>
      <c r="E2" s="24"/>
      <c r="F2" s="24"/>
      <c r="G2" s="24"/>
      <c r="H2" s="24"/>
      <c r="I2" s="24"/>
      <c r="J2" s="24"/>
    </row>
    <row r="3" spans="1:10" ht="81" customHeight="1" x14ac:dyDescent="0.25">
      <c r="A3" s="196" t="s">
        <v>114</v>
      </c>
      <c r="B3" s="197"/>
      <c r="C3" s="197"/>
      <c r="D3" s="197"/>
      <c r="E3" s="197"/>
      <c r="F3" s="197"/>
      <c r="G3" s="197"/>
      <c r="H3" s="197"/>
      <c r="I3" s="198"/>
      <c r="J3" s="47"/>
    </row>
    <row r="4" spans="1:10" ht="10" customHeight="1" thickBot="1" x14ac:dyDescent="0.3"/>
    <row r="5" spans="1:10" s="20" customFormat="1" ht="18" customHeight="1" thickBot="1" x14ac:dyDescent="0.3">
      <c r="A5" s="194" t="s">
        <v>118</v>
      </c>
      <c r="B5" s="253" t="s">
        <v>130</v>
      </c>
      <c r="C5" s="254"/>
      <c r="D5" s="255"/>
      <c r="E5" s="107" t="s">
        <v>27</v>
      </c>
      <c r="F5" s="108"/>
      <c r="G5" s="199" t="s">
        <v>141</v>
      </c>
      <c r="H5" s="199"/>
      <c r="I5" s="200"/>
    </row>
    <row r="6" spans="1:10" s="20" customFormat="1" ht="18" customHeight="1" x14ac:dyDescent="0.25">
      <c r="A6" s="195"/>
      <c r="B6" s="210"/>
      <c r="C6" s="211"/>
      <c r="D6" s="212"/>
      <c r="E6" s="109" t="s">
        <v>23</v>
      </c>
      <c r="F6" s="133"/>
      <c r="G6" s="199" t="s">
        <v>145</v>
      </c>
      <c r="H6" s="199"/>
      <c r="I6" s="200"/>
    </row>
    <row r="7" spans="1:10" s="20" customFormat="1" ht="10" customHeight="1" thickBot="1" x14ac:dyDescent="0.3">
      <c r="C7" s="19"/>
      <c r="D7" s="19"/>
      <c r="E7" s="19"/>
    </row>
    <row r="8" spans="1:10" s="5" customFormat="1" ht="18" customHeight="1" x14ac:dyDescent="0.25">
      <c r="A8" s="107" t="s">
        <v>116</v>
      </c>
      <c r="B8" s="127"/>
      <c r="C8" s="127"/>
      <c r="D8" s="127"/>
      <c r="E8" s="107" t="s">
        <v>103</v>
      </c>
      <c r="F8" s="127"/>
      <c r="G8" s="127"/>
      <c r="H8" s="127"/>
      <c r="I8" s="130"/>
    </row>
    <row r="9" spans="1:10" s="5" customFormat="1" ht="18" customHeight="1" x14ac:dyDescent="0.25">
      <c r="A9" s="114" t="s">
        <v>117</v>
      </c>
      <c r="B9" s="143"/>
      <c r="C9" s="131"/>
      <c r="D9" s="131"/>
      <c r="E9" s="114" t="s">
        <v>119</v>
      </c>
      <c r="F9" s="131" t="s">
        <v>140</v>
      </c>
      <c r="G9" s="131"/>
      <c r="H9" s="131"/>
      <c r="I9" s="132"/>
    </row>
    <row r="10" spans="1:10" s="20" customFormat="1" ht="30" customHeight="1" x14ac:dyDescent="0.25">
      <c r="A10" s="110" t="s">
        <v>71</v>
      </c>
      <c r="B10" s="216"/>
      <c r="C10" s="217"/>
      <c r="D10" s="218"/>
      <c r="E10" s="113" t="s">
        <v>120</v>
      </c>
      <c r="F10" s="201" t="s">
        <v>123</v>
      </c>
      <c r="G10" s="189"/>
      <c r="H10" s="189"/>
      <c r="I10" s="190"/>
    </row>
    <row r="11" spans="1:10" s="20" customFormat="1" ht="18" customHeight="1" x14ac:dyDescent="0.25">
      <c r="A11" s="111" t="s">
        <v>0</v>
      </c>
      <c r="B11" s="219"/>
      <c r="C11" s="220"/>
      <c r="D11" s="221"/>
      <c r="E11" s="114" t="s">
        <v>0</v>
      </c>
      <c r="F11" s="202" t="s">
        <v>124</v>
      </c>
      <c r="G11" s="189"/>
      <c r="H11" s="189"/>
      <c r="I11" s="190"/>
    </row>
    <row r="12" spans="1:10" s="20" customFormat="1" ht="18" customHeight="1" x14ac:dyDescent="0.25">
      <c r="A12" s="111" t="s">
        <v>15</v>
      </c>
      <c r="B12" s="219"/>
      <c r="C12" s="220"/>
      <c r="D12" s="221"/>
      <c r="E12" s="114" t="s">
        <v>15</v>
      </c>
      <c r="F12" s="188">
        <v>912532458</v>
      </c>
      <c r="G12" s="189"/>
      <c r="H12" s="189"/>
      <c r="I12" s="190"/>
    </row>
    <row r="13" spans="1:10" s="20" customFormat="1" ht="18" customHeight="1" x14ac:dyDescent="0.25">
      <c r="A13" s="111" t="s">
        <v>2</v>
      </c>
      <c r="B13" s="219"/>
      <c r="C13" s="220"/>
      <c r="D13" s="221"/>
      <c r="E13" s="114" t="s">
        <v>2</v>
      </c>
      <c r="F13" s="188">
        <v>912532458</v>
      </c>
      <c r="G13" s="189"/>
      <c r="H13" s="189"/>
      <c r="I13" s="190"/>
    </row>
    <row r="14" spans="1:10" s="20" customFormat="1" ht="25.15" customHeight="1" thickBot="1" x14ac:dyDescent="0.3">
      <c r="A14" s="112" t="s">
        <v>3</v>
      </c>
      <c r="B14" s="222"/>
      <c r="C14" s="223"/>
      <c r="D14" s="224"/>
      <c r="E14" s="115" t="s">
        <v>3</v>
      </c>
      <c r="F14" s="203" t="s">
        <v>123</v>
      </c>
      <c r="G14" s="192"/>
      <c r="H14" s="192"/>
      <c r="I14" s="193"/>
    </row>
    <row r="15" spans="1:10" ht="10" customHeight="1" thickBot="1" x14ac:dyDescent="0.3">
      <c r="A15" s="3"/>
      <c r="B15" s="3"/>
      <c r="C15" s="4"/>
      <c r="D15" s="3"/>
    </row>
    <row r="16" spans="1:10" s="2" customFormat="1" ht="18" customHeight="1" x14ac:dyDescent="0.25">
      <c r="A16" s="207" t="s">
        <v>28</v>
      </c>
      <c r="B16" s="208"/>
      <c r="C16" s="209"/>
      <c r="D16" s="204" t="s">
        <v>146</v>
      </c>
      <c r="E16" s="205"/>
      <c r="F16" s="205"/>
      <c r="G16" s="205"/>
      <c r="H16" s="205"/>
      <c r="I16" s="206"/>
      <c r="J16" s="3"/>
    </row>
    <row r="17" spans="1:10" s="2" customFormat="1" ht="30" customHeight="1" x14ac:dyDescent="0.25">
      <c r="A17" s="109" t="s">
        <v>29</v>
      </c>
      <c r="B17" s="135"/>
      <c r="C17" s="116"/>
      <c r="D17" s="201" t="str">
        <f>'[1]Request for Quotation'!$D$17</f>
        <v>Sudan, North Darfour state, Alfasher, Daraja Aula, Block 5, West to Dar Elargham</v>
      </c>
      <c r="E17" s="189"/>
      <c r="F17" s="189"/>
      <c r="G17" s="189"/>
      <c r="H17" s="189"/>
      <c r="I17" s="190"/>
      <c r="J17" s="15"/>
    </row>
    <row r="18" spans="1:10" ht="18" customHeight="1" x14ac:dyDescent="0.25">
      <c r="A18" s="109" t="s">
        <v>30</v>
      </c>
      <c r="B18" s="135"/>
      <c r="C18" s="116"/>
      <c r="D18" s="188" t="s">
        <v>122</v>
      </c>
      <c r="E18" s="189"/>
      <c r="F18" s="189"/>
      <c r="G18" s="189"/>
      <c r="H18" s="189"/>
      <c r="I18" s="190"/>
      <c r="J18" s="15"/>
    </row>
    <row r="19" spans="1:10" ht="18" customHeight="1" thickBot="1" x14ac:dyDescent="0.3">
      <c r="A19" s="117" t="s">
        <v>31</v>
      </c>
      <c r="B19" s="136"/>
      <c r="C19" s="118"/>
      <c r="D19" s="191" t="s">
        <v>144</v>
      </c>
      <c r="E19" s="192"/>
      <c r="F19" s="192"/>
      <c r="G19" s="192"/>
      <c r="H19" s="192"/>
      <c r="I19" s="193"/>
    </row>
    <row r="20" spans="1:10" ht="9.75" customHeight="1" thickBot="1" x14ac:dyDescent="0.3">
      <c r="A20" s="19"/>
      <c r="B20" s="19"/>
      <c r="D20" s="5"/>
    </row>
    <row r="21" spans="1:10" ht="15.75" customHeight="1" thickBot="1" x14ac:dyDescent="0.3">
      <c r="A21" s="16"/>
      <c r="B21" s="16"/>
      <c r="C21" s="16"/>
      <c r="D21" s="16"/>
      <c r="E21" s="16"/>
      <c r="F21" s="182" t="s">
        <v>33</v>
      </c>
      <c r="G21" s="183"/>
      <c r="H21" s="183"/>
      <c r="I21" s="184"/>
    </row>
    <row r="22" spans="1:10" s="5" customFormat="1" ht="39" customHeight="1" thickBot="1" x14ac:dyDescent="0.3">
      <c r="A22" s="151" t="s">
        <v>115</v>
      </c>
      <c r="B22" s="152" t="s">
        <v>125</v>
      </c>
      <c r="C22" s="153" t="s">
        <v>64</v>
      </c>
      <c r="D22" s="154" t="s">
        <v>59</v>
      </c>
      <c r="E22" s="155" t="s">
        <v>24</v>
      </c>
      <c r="F22" s="156" t="s">
        <v>26</v>
      </c>
      <c r="G22" s="157" t="s">
        <v>5</v>
      </c>
      <c r="H22" s="157" t="s">
        <v>11</v>
      </c>
      <c r="I22" s="158" t="s">
        <v>25</v>
      </c>
    </row>
    <row r="23" spans="1:10" ht="26" x14ac:dyDescent="0.25">
      <c r="A23" s="159">
        <v>1</v>
      </c>
      <c r="B23" s="213" t="s">
        <v>126</v>
      </c>
      <c r="C23" s="160" t="s">
        <v>133</v>
      </c>
      <c r="D23" s="161" t="s">
        <v>139</v>
      </c>
      <c r="E23" s="162">
        <v>600</v>
      </c>
      <c r="F23" s="163"/>
      <c r="G23" s="164"/>
      <c r="H23" s="164" t="str">
        <f>IF(OR(ISBLANK(E23),ISBLANK(G23)),"",E23*G23)</f>
        <v/>
      </c>
      <c r="I23" s="165"/>
    </row>
    <row r="24" spans="1:10" ht="26" x14ac:dyDescent="0.25">
      <c r="A24" s="144">
        <v>2</v>
      </c>
      <c r="B24" s="214"/>
      <c r="C24" s="145" t="s">
        <v>131</v>
      </c>
      <c r="D24" s="146" t="s">
        <v>127</v>
      </c>
      <c r="E24" s="147">
        <v>40</v>
      </c>
      <c r="F24" s="148"/>
      <c r="G24" s="149"/>
      <c r="H24" s="149" t="str">
        <f t="shared" ref="H24" si="0">IF(OR(ISBLANK(E24),ISBLANK(G24)),"",E24*G24)</f>
        <v/>
      </c>
      <c r="I24" s="150"/>
    </row>
    <row r="25" spans="1:10" ht="26" x14ac:dyDescent="0.25">
      <c r="A25" s="144">
        <v>3</v>
      </c>
      <c r="B25" s="214"/>
      <c r="C25" s="145" t="s">
        <v>143</v>
      </c>
      <c r="D25" s="146" t="s">
        <v>128</v>
      </c>
      <c r="E25" s="147">
        <v>50</v>
      </c>
      <c r="F25" s="148"/>
      <c r="G25" s="149"/>
      <c r="H25" s="149"/>
      <c r="I25" s="150"/>
    </row>
    <row r="26" spans="1:10" ht="13" x14ac:dyDescent="0.25">
      <c r="A26" s="144">
        <v>4</v>
      </c>
      <c r="B26" s="214"/>
      <c r="C26" s="145" t="s">
        <v>134</v>
      </c>
      <c r="D26" s="146" t="s">
        <v>129</v>
      </c>
      <c r="E26" s="147">
        <v>90</v>
      </c>
      <c r="F26" s="148"/>
      <c r="G26" s="149"/>
      <c r="H26" s="149"/>
      <c r="I26" s="150"/>
    </row>
    <row r="27" spans="1:10" ht="13" x14ac:dyDescent="0.25">
      <c r="A27" s="144">
        <v>5</v>
      </c>
      <c r="B27" s="214"/>
      <c r="C27" s="145" t="s">
        <v>135</v>
      </c>
      <c r="D27" s="146" t="s">
        <v>129</v>
      </c>
      <c r="E27" s="147">
        <v>90</v>
      </c>
      <c r="F27" s="148"/>
      <c r="G27" s="149"/>
      <c r="H27" s="149"/>
      <c r="I27" s="150"/>
    </row>
    <row r="28" spans="1:10" ht="13" x14ac:dyDescent="0.25">
      <c r="A28" s="144">
        <v>6</v>
      </c>
      <c r="B28" s="214"/>
      <c r="C28" s="145" t="s">
        <v>136</v>
      </c>
      <c r="D28" s="146" t="s">
        <v>129</v>
      </c>
      <c r="E28" s="147">
        <v>100</v>
      </c>
      <c r="F28" s="148"/>
      <c r="G28" s="149"/>
      <c r="H28" s="149"/>
      <c r="I28" s="150"/>
    </row>
    <row r="29" spans="1:10" ht="13" x14ac:dyDescent="0.25">
      <c r="A29" s="144">
        <v>7</v>
      </c>
      <c r="B29" s="214"/>
      <c r="C29" s="145" t="s">
        <v>132</v>
      </c>
      <c r="D29" s="146" t="s">
        <v>139</v>
      </c>
      <c r="E29" s="147">
        <v>1200</v>
      </c>
      <c r="F29" s="148"/>
      <c r="G29" s="149"/>
      <c r="H29" s="149"/>
      <c r="I29" s="150"/>
    </row>
    <row r="30" spans="1:10" ht="13" x14ac:dyDescent="0.25">
      <c r="A30" s="144">
        <v>8</v>
      </c>
      <c r="B30" s="214"/>
      <c r="C30" s="145" t="s">
        <v>142</v>
      </c>
      <c r="D30" s="146" t="s">
        <v>139</v>
      </c>
      <c r="E30" s="147">
        <v>500</v>
      </c>
      <c r="F30" s="148"/>
      <c r="G30" s="149"/>
      <c r="H30" s="149"/>
      <c r="I30" s="150"/>
    </row>
    <row r="31" spans="1:10" ht="13.5" thickBot="1" x14ac:dyDescent="0.3">
      <c r="A31" s="166">
        <v>9</v>
      </c>
      <c r="B31" s="215"/>
      <c r="C31" s="167" t="s">
        <v>137</v>
      </c>
      <c r="D31" s="172" t="s">
        <v>138</v>
      </c>
      <c r="E31" s="168">
        <v>1</v>
      </c>
      <c r="F31" s="169"/>
      <c r="G31" s="170"/>
      <c r="H31" s="170" t="str">
        <f t="shared" ref="H31" si="1">IF(OR(ISBLANK(E31),ISBLANK(G31)),"",E31*G31)</f>
        <v/>
      </c>
      <c r="I31" s="171"/>
    </row>
    <row r="32" spans="1:10" ht="18" customHeight="1" x14ac:dyDescent="0.25">
      <c r="A32" s="40"/>
      <c r="B32" s="40"/>
      <c r="G32" s="27" t="s">
        <v>12</v>
      </c>
      <c r="H32" s="67" t="str">
        <f>IF(SUM(H23:H28)=0,"",SUM(H23:H28))</f>
        <v/>
      </c>
      <c r="I32" s="4"/>
    </row>
    <row r="33" spans="1:10" ht="18" customHeight="1" x14ac:dyDescent="0.25">
      <c r="A33" s="40"/>
      <c r="B33" s="40"/>
      <c r="G33" s="27" t="s">
        <v>13</v>
      </c>
      <c r="H33" s="62"/>
      <c r="I33" s="4"/>
    </row>
    <row r="34" spans="1:10" ht="18" customHeight="1" x14ac:dyDescent="0.25">
      <c r="G34" s="27" t="s">
        <v>34</v>
      </c>
      <c r="H34" s="63"/>
      <c r="I34" s="4"/>
    </row>
    <row r="35" spans="1:10" ht="18" customHeight="1" thickBot="1" x14ac:dyDescent="0.3">
      <c r="G35" s="27" t="s">
        <v>60</v>
      </c>
      <c r="H35" s="64"/>
      <c r="I35" s="4"/>
    </row>
    <row r="36" spans="1:10" ht="18" customHeight="1" thickBot="1" x14ac:dyDescent="0.3">
      <c r="A36" s="119" t="s">
        <v>32</v>
      </c>
      <c r="B36" s="134"/>
      <c r="C36" s="120"/>
      <c r="G36" s="27" t="s">
        <v>14</v>
      </c>
      <c r="H36" s="69" t="str">
        <f>IF(SUM(H32:H35)=0,"",SUM(H32:H35))</f>
        <v/>
      </c>
      <c r="I36" s="4"/>
    </row>
    <row r="37" spans="1:10" ht="18" customHeight="1" x14ac:dyDescent="0.25">
      <c r="A37" s="121" t="s">
        <v>73</v>
      </c>
      <c r="B37" s="137"/>
      <c r="C37" s="122"/>
      <c r="D37" s="185"/>
      <c r="E37" s="186"/>
      <c r="F37" s="187"/>
      <c r="H37" s="9"/>
      <c r="J37" s="4"/>
    </row>
    <row r="38" spans="1:10" ht="18" customHeight="1" x14ac:dyDescent="0.25">
      <c r="A38" s="123" t="s">
        <v>147</v>
      </c>
      <c r="B38" s="138"/>
      <c r="C38" s="124"/>
      <c r="D38" s="188"/>
      <c r="E38" s="189"/>
      <c r="F38" s="190"/>
    </row>
    <row r="39" spans="1:10" ht="18" customHeight="1" x14ac:dyDescent="0.25">
      <c r="A39" s="123" t="s">
        <v>148</v>
      </c>
      <c r="B39" s="138"/>
      <c r="C39" s="124"/>
      <c r="D39" s="188"/>
      <c r="E39" s="189"/>
      <c r="F39" s="190"/>
    </row>
    <row r="40" spans="1:10" ht="18" customHeight="1" thickBot="1" x14ac:dyDescent="0.3">
      <c r="A40" s="125" t="s">
        <v>70</v>
      </c>
      <c r="B40" s="139"/>
      <c r="C40" s="126"/>
      <c r="D40" s="191"/>
      <c r="E40" s="192"/>
      <c r="F40" s="193"/>
    </row>
    <row r="41" spans="1:10" ht="10" customHeight="1" thickBot="1" x14ac:dyDescent="0.3">
      <c r="A41" s="9"/>
      <c r="I41" s="10"/>
    </row>
    <row r="42" spans="1:10" s="5" customFormat="1" ht="18" customHeight="1" x14ac:dyDescent="0.25">
      <c r="A42" s="107" t="s">
        <v>35</v>
      </c>
      <c r="B42" s="127"/>
      <c r="C42" s="127"/>
      <c r="D42" s="128"/>
      <c r="E42" s="129" t="s">
        <v>36</v>
      </c>
      <c r="F42" s="127"/>
      <c r="G42" s="127"/>
      <c r="H42" s="127"/>
      <c r="I42" s="130"/>
    </row>
    <row r="43" spans="1:10" s="5" customFormat="1" ht="24" customHeight="1" x14ac:dyDescent="0.25">
      <c r="A43" s="83" t="s">
        <v>6</v>
      </c>
      <c r="B43" s="90"/>
      <c r="C43" s="84"/>
      <c r="D43" s="84"/>
      <c r="E43" s="173"/>
      <c r="F43" s="174"/>
      <c r="G43" s="174"/>
      <c r="H43" s="174"/>
      <c r="I43" s="175"/>
    </row>
    <row r="44" spans="1:10" s="5" customFormat="1" ht="24" customHeight="1" x14ac:dyDescent="0.25">
      <c r="A44" s="86" t="s">
        <v>7</v>
      </c>
      <c r="B44" s="140"/>
      <c r="C44" s="84"/>
      <c r="D44" s="84"/>
      <c r="E44" s="176"/>
      <c r="F44" s="177"/>
      <c r="G44" s="177"/>
      <c r="H44" s="177"/>
      <c r="I44" s="178"/>
    </row>
    <row r="45" spans="1:10" s="5" customFormat="1" ht="24" customHeight="1" x14ac:dyDescent="0.25">
      <c r="A45" s="86" t="s">
        <v>8</v>
      </c>
      <c r="B45" s="141"/>
      <c r="C45" s="74"/>
      <c r="D45" s="87"/>
      <c r="E45" s="176"/>
      <c r="F45" s="177"/>
      <c r="G45" s="177"/>
      <c r="H45" s="177"/>
      <c r="I45" s="178"/>
    </row>
    <row r="46" spans="1:10" s="5" customFormat="1" ht="30" customHeight="1" thickBot="1" x14ac:dyDescent="0.3">
      <c r="A46" s="85" t="s">
        <v>121</v>
      </c>
      <c r="B46" s="142"/>
      <c r="C46" s="76"/>
      <c r="D46" s="76"/>
      <c r="E46" s="179"/>
      <c r="F46" s="180"/>
      <c r="G46" s="180"/>
      <c r="H46" s="180"/>
      <c r="I46" s="181"/>
    </row>
    <row r="47" spans="1:10" s="5" customFormat="1" ht="18" customHeight="1" x14ac:dyDescent="0.25">
      <c r="A47" s="2"/>
      <c r="B47" s="2"/>
      <c r="C47" s="2"/>
    </row>
    <row r="48" spans="1:10" ht="18" customHeight="1" x14ac:dyDescent="0.25"/>
    <row r="49" ht="18" customHeight="1" x14ac:dyDescent="0.25"/>
    <row r="50" ht="18" customHeight="1" x14ac:dyDescent="0.25"/>
  </sheetData>
  <mergeCells count="28">
    <mergeCell ref="B23:B31"/>
    <mergeCell ref="B10:D10"/>
    <mergeCell ref="B11:D11"/>
    <mergeCell ref="B12:D12"/>
    <mergeCell ref="B13:D13"/>
    <mergeCell ref="B14:D14"/>
    <mergeCell ref="A5:A6"/>
    <mergeCell ref="D18:I18"/>
    <mergeCell ref="F13:I13"/>
    <mergeCell ref="D19:I19"/>
    <mergeCell ref="A3:I3"/>
    <mergeCell ref="G5:I5"/>
    <mergeCell ref="G6:I6"/>
    <mergeCell ref="F10:I10"/>
    <mergeCell ref="F11:I11"/>
    <mergeCell ref="F12:I12"/>
    <mergeCell ref="F14:I14"/>
    <mergeCell ref="D16:I16"/>
    <mergeCell ref="D17:I17"/>
    <mergeCell ref="A16:C16"/>
    <mergeCell ref="B6:D6"/>
    <mergeCell ref="B5:D5"/>
    <mergeCell ref="E43:I46"/>
    <mergeCell ref="F21:I21"/>
    <mergeCell ref="D37:F37"/>
    <mergeCell ref="D38:F38"/>
    <mergeCell ref="D39:F39"/>
    <mergeCell ref="D40:F40"/>
  </mergeCells>
  <phoneticPr fontId="0" type="noConversion"/>
  <hyperlinks>
    <hyperlink ref="F11" r:id="rId1" xr:uid="{00000000-0004-0000-0000-000000000000}"/>
  </hyperlinks>
  <printOptions horizontalCentered="1"/>
  <pageMargins left="0.19685039370078741" right="0.19685039370078741" top="0.19685039370078741" bottom="0.39370078740157483" header="0" footer="0.19685039370078741"/>
  <pageSetup paperSize="9" scale="79"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96</v>
      </c>
    </row>
    <row r="2" spans="1:2" ht="56.25" customHeight="1" x14ac:dyDescent="0.25">
      <c r="A2" s="226" t="s">
        <v>109</v>
      </c>
      <c r="B2" s="227"/>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97</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110</v>
      </c>
    </row>
    <row r="16" spans="1:2" ht="13" x14ac:dyDescent="0.25">
      <c r="A16" s="12" t="s">
        <v>101</v>
      </c>
      <c r="B16" s="35" t="s">
        <v>102</v>
      </c>
    </row>
    <row r="17" spans="1:2" ht="75" x14ac:dyDescent="0.25">
      <c r="A17" s="12" t="s">
        <v>62</v>
      </c>
      <c r="B17" s="8" t="s">
        <v>68</v>
      </c>
    </row>
    <row r="18" spans="1:2" ht="25" x14ac:dyDescent="0.25">
      <c r="A18" s="13" t="s">
        <v>4</v>
      </c>
      <c r="B18" s="35" t="s">
        <v>112</v>
      </c>
    </row>
    <row r="19" spans="1:2" ht="13" x14ac:dyDescent="0.25">
      <c r="A19" s="13" t="s">
        <v>98</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111</v>
      </c>
    </row>
    <row r="26" spans="1:2" ht="37.5" x14ac:dyDescent="0.25">
      <c r="A26" s="12" t="s">
        <v>99</v>
      </c>
      <c r="B26" s="35" t="s">
        <v>55</v>
      </c>
    </row>
    <row r="28" spans="1:2" ht="25.5" customHeight="1" x14ac:dyDescent="0.25">
      <c r="A28" s="225" t="s">
        <v>56</v>
      </c>
      <c r="B28" s="225"/>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233" t="s">
        <v>113</v>
      </c>
      <c r="B3" s="234"/>
      <c r="C3" s="234"/>
      <c r="D3" s="234"/>
      <c r="E3" s="234"/>
      <c r="F3" s="234"/>
      <c r="G3" s="234"/>
      <c r="H3" s="235"/>
      <c r="I3" s="47"/>
    </row>
    <row r="4" spans="1:9" ht="10" customHeight="1" thickBot="1" x14ac:dyDescent="0.3"/>
    <row r="5" spans="1:9" s="20" customFormat="1" ht="18" customHeight="1" x14ac:dyDescent="0.25">
      <c r="A5" s="236" t="s">
        <v>74</v>
      </c>
      <c r="B5" s="45" t="s">
        <v>104</v>
      </c>
      <c r="C5" s="45"/>
      <c r="D5" s="34" t="s">
        <v>27</v>
      </c>
      <c r="E5" s="72"/>
      <c r="F5" s="244">
        <v>41165</v>
      </c>
      <c r="G5" s="245"/>
      <c r="H5" s="246"/>
    </row>
    <row r="6" spans="1:9" s="20" customFormat="1" ht="18" customHeight="1" x14ac:dyDescent="0.25">
      <c r="A6" s="237"/>
      <c r="B6" s="90" t="s">
        <v>105</v>
      </c>
      <c r="C6" s="70"/>
      <c r="D6" s="41" t="s">
        <v>23</v>
      </c>
      <c r="E6" s="73"/>
      <c r="F6" s="247">
        <v>41172</v>
      </c>
      <c r="G6" s="248"/>
      <c r="H6" s="249"/>
    </row>
    <row r="7" spans="1:9" s="20" customFormat="1" ht="27" customHeight="1" thickBot="1" x14ac:dyDescent="0.3">
      <c r="A7" s="238"/>
      <c r="B7" s="71"/>
      <c r="C7" s="71"/>
      <c r="D7" s="239" t="s">
        <v>63</v>
      </c>
      <c r="E7" s="240"/>
      <c r="F7" s="250" t="s">
        <v>107</v>
      </c>
      <c r="G7" s="251"/>
      <c r="H7" s="252"/>
    </row>
    <row r="8" spans="1:9" s="20" customFormat="1" ht="10" customHeight="1" thickBot="1" x14ac:dyDescent="0.3">
      <c r="B8" s="19"/>
      <c r="C8" s="19"/>
      <c r="D8" s="19"/>
    </row>
    <row r="9" spans="1:9" s="5" customFormat="1" ht="18" customHeight="1" x14ac:dyDescent="0.25">
      <c r="A9" s="37" t="s">
        <v>79</v>
      </c>
      <c r="B9" s="17"/>
      <c r="C9" s="17"/>
      <c r="D9" s="37" t="s">
        <v>103</v>
      </c>
      <c r="E9" s="17"/>
      <c r="F9" s="17"/>
      <c r="G9" s="17"/>
      <c r="H9" s="18"/>
    </row>
    <row r="10" spans="1:9" s="20" customFormat="1" ht="26" x14ac:dyDescent="0.25">
      <c r="A10" s="80" t="s">
        <v>71</v>
      </c>
      <c r="B10" s="82" t="s">
        <v>80</v>
      </c>
      <c r="C10" s="74"/>
      <c r="D10" s="77" t="s">
        <v>72</v>
      </c>
      <c r="E10" s="188" t="s">
        <v>107</v>
      </c>
      <c r="F10" s="189"/>
      <c r="G10" s="189"/>
      <c r="H10" s="190"/>
    </row>
    <row r="11" spans="1:9" s="20" customFormat="1" ht="18" customHeight="1" x14ac:dyDescent="0.25">
      <c r="A11" s="81" t="s">
        <v>0</v>
      </c>
      <c r="B11" s="88"/>
      <c r="C11" s="74"/>
      <c r="D11" s="78" t="s">
        <v>0</v>
      </c>
      <c r="E11" s="202" t="s">
        <v>108</v>
      </c>
      <c r="F11" s="228"/>
      <c r="G11" s="228"/>
      <c r="H11" s="229"/>
    </row>
    <row r="12" spans="1:9" s="20" customFormat="1" ht="18" customHeight="1" x14ac:dyDescent="0.25">
      <c r="A12" s="81" t="s">
        <v>15</v>
      </c>
      <c r="B12" s="89"/>
      <c r="C12" s="74"/>
      <c r="D12" s="78" t="s">
        <v>15</v>
      </c>
      <c r="E12" s="230" t="s">
        <v>81</v>
      </c>
      <c r="F12" s="231"/>
      <c r="G12" s="231"/>
      <c r="H12" s="232"/>
    </row>
    <row r="13" spans="1:9" s="20" customFormat="1" ht="18" customHeight="1" x14ac:dyDescent="0.25">
      <c r="A13" s="81" t="s">
        <v>1</v>
      </c>
      <c r="B13" s="89"/>
      <c r="C13" s="74"/>
      <c r="D13" s="78" t="s">
        <v>1</v>
      </c>
      <c r="E13" s="230" t="s">
        <v>82</v>
      </c>
      <c r="F13" s="231"/>
      <c r="G13" s="231"/>
      <c r="H13" s="232"/>
    </row>
    <row r="14" spans="1:9" s="20" customFormat="1" ht="18" customHeight="1" x14ac:dyDescent="0.25">
      <c r="A14" s="81" t="s">
        <v>2</v>
      </c>
      <c r="B14" s="89"/>
      <c r="C14" s="74"/>
      <c r="D14" s="78" t="s">
        <v>2</v>
      </c>
      <c r="E14" s="230" t="s">
        <v>83</v>
      </c>
      <c r="F14" s="231"/>
      <c r="G14" s="231"/>
      <c r="H14" s="232"/>
    </row>
    <row r="15" spans="1:9" s="20" customFormat="1" ht="18" customHeight="1" thickBot="1" x14ac:dyDescent="0.3">
      <c r="A15" s="79" t="s">
        <v>3</v>
      </c>
      <c r="B15" s="76"/>
      <c r="C15" s="76"/>
      <c r="D15" s="75" t="s">
        <v>3</v>
      </c>
      <c r="E15" s="191" t="s">
        <v>106</v>
      </c>
      <c r="F15" s="192"/>
      <c r="G15" s="192"/>
      <c r="H15" s="193"/>
    </row>
    <row r="16" spans="1:9" ht="10" customHeight="1" thickBot="1" x14ac:dyDescent="0.3">
      <c r="A16" s="3"/>
      <c r="B16" s="4"/>
      <c r="C16" s="3"/>
    </row>
    <row r="17" spans="1:9" s="2" customFormat="1" ht="18" customHeight="1" x14ac:dyDescent="0.25">
      <c r="A17" s="34" t="s">
        <v>28</v>
      </c>
      <c r="B17" s="72"/>
      <c r="C17" s="204">
        <v>41182</v>
      </c>
      <c r="D17" s="205"/>
      <c r="E17" s="205"/>
      <c r="F17" s="205"/>
      <c r="G17" s="205"/>
      <c r="H17" s="206"/>
      <c r="I17" s="3"/>
    </row>
    <row r="18" spans="1:9" s="2" customFormat="1" ht="18" customHeight="1" x14ac:dyDescent="0.25">
      <c r="A18" s="41" t="s">
        <v>29</v>
      </c>
      <c r="B18" s="42"/>
      <c r="C18" s="188" t="s">
        <v>106</v>
      </c>
      <c r="D18" s="189"/>
      <c r="E18" s="189"/>
      <c r="F18" s="189"/>
      <c r="G18" s="189"/>
      <c r="H18" s="190"/>
      <c r="I18" s="15"/>
    </row>
    <row r="19" spans="1:9" ht="18" customHeight="1" x14ac:dyDescent="0.25">
      <c r="A19" s="41" t="s">
        <v>30</v>
      </c>
      <c r="B19" s="42"/>
      <c r="C19" s="188" t="s">
        <v>77</v>
      </c>
      <c r="D19" s="189"/>
      <c r="E19" s="189"/>
      <c r="F19" s="189"/>
      <c r="G19" s="189"/>
      <c r="H19" s="190"/>
      <c r="I19" s="15"/>
    </row>
    <row r="20" spans="1:9" ht="18" customHeight="1" thickBot="1" x14ac:dyDescent="0.3">
      <c r="A20" s="43" t="s">
        <v>31</v>
      </c>
      <c r="B20" s="44"/>
      <c r="C20" s="191" t="s">
        <v>78</v>
      </c>
      <c r="D20" s="192"/>
      <c r="E20" s="192"/>
      <c r="F20" s="192"/>
      <c r="G20" s="192"/>
      <c r="H20" s="193"/>
    </row>
    <row r="21" spans="1:9" ht="9.75" customHeight="1" thickBot="1" x14ac:dyDescent="0.3">
      <c r="A21" s="19"/>
      <c r="C21" s="5"/>
    </row>
    <row r="22" spans="1:9" ht="15.75" customHeight="1" thickBot="1" x14ac:dyDescent="0.3">
      <c r="A22" s="16"/>
      <c r="B22" s="16"/>
      <c r="C22" s="16"/>
      <c r="D22" s="16"/>
      <c r="E22" s="241" t="s">
        <v>33</v>
      </c>
      <c r="F22" s="242"/>
      <c r="G22" s="242"/>
      <c r="H22" s="243"/>
    </row>
    <row r="23" spans="1:9" s="5" customFormat="1" ht="39" customHeight="1" x14ac:dyDescent="0.25">
      <c r="A23" s="28" t="s">
        <v>100</v>
      </c>
      <c r="B23" s="46" t="s">
        <v>64</v>
      </c>
      <c r="C23" s="48" t="s">
        <v>59</v>
      </c>
      <c r="D23" s="30" t="s">
        <v>24</v>
      </c>
      <c r="E23" s="31" t="s">
        <v>26</v>
      </c>
      <c r="F23" s="49" t="s">
        <v>5</v>
      </c>
      <c r="G23" s="49" t="s">
        <v>11</v>
      </c>
      <c r="H23" s="32" t="s">
        <v>25</v>
      </c>
    </row>
    <row r="24" spans="1:9" ht="18" customHeight="1" x14ac:dyDescent="0.25">
      <c r="A24" s="52">
        <v>1</v>
      </c>
      <c r="B24" s="91" t="s">
        <v>85</v>
      </c>
      <c r="C24" s="93" t="s">
        <v>95</v>
      </c>
      <c r="D24" s="94">
        <v>15</v>
      </c>
      <c r="E24" s="21"/>
      <c r="F24" s="60"/>
      <c r="G24" s="60" t="str">
        <f>IF(OR(ISBLANK(D24),ISBLANK(F24)),"",D24*F24)</f>
        <v/>
      </c>
      <c r="H24" s="65"/>
    </row>
    <row r="25" spans="1:9" ht="18" customHeight="1" x14ac:dyDescent="0.25">
      <c r="A25" s="52">
        <v>2</v>
      </c>
      <c r="B25" s="91" t="s">
        <v>86</v>
      </c>
      <c r="C25" s="92" t="s">
        <v>91</v>
      </c>
      <c r="D25" s="94">
        <v>10</v>
      </c>
      <c r="E25" s="21"/>
      <c r="F25" s="60"/>
      <c r="G25" s="60" t="str">
        <f t="shared" ref="G25:G34" si="0">IF(OR(ISBLANK(D25),ISBLANK(F25)),"",D25*F25)</f>
        <v/>
      </c>
      <c r="H25" s="65"/>
    </row>
    <row r="26" spans="1:9" ht="18" customHeight="1" x14ac:dyDescent="0.25">
      <c r="A26" s="52">
        <v>3</v>
      </c>
      <c r="B26" s="91" t="s">
        <v>87</v>
      </c>
      <c r="C26" s="92" t="s">
        <v>92</v>
      </c>
      <c r="D26" s="94">
        <v>12</v>
      </c>
      <c r="E26" s="21"/>
      <c r="F26" s="68"/>
      <c r="G26" s="60" t="str">
        <f t="shared" si="0"/>
        <v/>
      </c>
      <c r="H26" s="65"/>
    </row>
    <row r="27" spans="1:9" ht="18" customHeight="1" x14ac:dyDescent="0.25">
      <c r="A27" s="52">
        <v>4</v>
      </c>
      <c r="B27" s="91" t="s">
        <v>88</v>
      </c>
      <c r="C27" s="93" t="s">
        <v>93</v>
      </c>
      <c r="D27" s="95">
        <v>20</v>
      </c>
      <c r="E27" s="21"/>
      <c r="F27" s="60"/>
      <c r="G27" s="60" t="str">
        <f t="shared" si="0"/>
        <v/>
      </c>
      <c r="H27" s="65"/>
    </row>
    <row r="28" spans="1:9" ht="18" customHeight="1" x14ac:dyDescent="0.25">
      <c r="A28" s="52">
        <v>5</v>
      </c>
      <c r="B28" s="91" t="s">
        <v>89</v>
      </c>
      <c r="C28" s="93" t="s">
        <v>95</v>
      </c>
      <c r="D28" s="95">
        <v>20</v>
      </c>
      <c r="E28" s="21"/>
      <c r="F28" s="60"/>
      <c r="G28" s="60" t="str">
        <f t="shared" si="0"/>
        <v/>
      </c>
      <c r="H28" s="65"/>
    </row>
    <row r="29" spans="1:9" ht="18" customHeight="1" x14ac:dyDescent="0.25">
      <c r="A29" s="52">
        <v>6</v>
      </c>
      <c r="B29" s="91" t="s">
        <v>90</v>
      </c>
      <c r="C29" s="92" t="s">
        <v>94</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73</v>
      </c>
      <c r="B40" s="97"/>
      <c r="C40" s="185"/>
      <c r="D40" s="186"/>
      <c r="E40" s="187"/>
      <c r="G40" s="9"/>
      <c r="I40" s="4"/>
    </row>
    <row r="41" spans="1:9" ht="18" customHeight="1" x14ac:dyDescent="0.25">
      <c r="A41" s="98" t="s">
        <v>75</v>
      </c>
      <c r="B41" s="99"/>
      <c r="C41" s="188"/>
      <c r="D41" s="189"/>
      <c r="E41" s="190"/>
    </row>
    <row r="42" spans="1:9" ht="18" customHeight="1" x14ac:dyDescent="0.25">
      <c r="A42" s="98" t="s">
        <v>76</v>
      </c>
      <c r="B42" s="99"/>
      <c r="C42" s="188"/>
      <c r="D42" s="189"/>
      <c r="E42" s="190"/>
    </row>
    <row r="43" spans="1:9" ht="18" customHeight="1" thickBot="1" x14ac:dyDescent="0.3">
      <c r="A43" s="100" t="s">
        <v>84</v>
      </c>
      <c r="B43" s="101"/>
      <c r="C43" s="191"/>
      <c r="D43" s="192"/>
      <c r="E43" s="193"/>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173"/>
      <c r="E46" s="174"/>
      <c r="F46" s="174"/>
      <c r="G46" s="174"/>
      <c r="H46" s="175"/>
    </row>
    <row r="47" spans="1:9" s="5" customFormat="1" ht="24" customHeight="1" x14ac:dyDescent="0.25">
      <c r="A47" s="86" t="s">
        <v>7</v>
      </c>
      <c r="B47" s="74"/>
      <c r="C47" s="87"/>
      <c r="D47" s="176"/>
      <c r="E47" s="177"/>
      <c r="F47" s="177"/>
      <c r="G47" s="177"/>
      <c r="H47" s="178"/>
    </row>
    <row r="48" spans="1:9" s="5" customFormat="1" ht="30" customHeight="1" thickBot="1" x14ac:dyDescent="0.3">
      <c r="A48" s="85" t="s">
        <v>8</v>
      </c>
      <c r="B48" s="76"/>
      <c r="C48" s="76"/>
      <c r="D48" s="179"/>
      <c r="E48" s="180"/>
      <c r="F48" s="180"/>
      <c r="G48" s="180"/>
      <c r="H48" s="181"/>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21c99a15-b8d3-4e9b-9ae2-aea104c4c652"/>
    <ds:schemaRef ds:uri="http://schemas.microsoft.com/office/2006/documentManagement/types"/>
    <ds:schemaRef ds:uri="http://purl.org/dc/terms/"/>
    <ds:schemaRef ds:uri="http://schemas.openxmlformats.org/package/2006/metadata/core-properties"/>
    <ds:schemaRef ds:uri="bbf59dd8-f274-4228-af6e-794e33894328"/>
    <ds:schemaRef ds:uri="BBF59DD8-F274-4228-AF6E-794E33894328"/>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2022-11-29T08:50:27Z</cp:lastPrinted>
  <dcterms:created xsi:type="dcterms:W3CDTF">2008-12-04T15:04:23Z</dcterms:created>
  <dcterms:modified xsi:type="dcterms:W3CDTF">2023-01-18T14:19:14Z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